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rros\Downloads\"/>
    </mc:Choice>
  </mc:AlternateContent>
  <workbookProtection workbookPassword="923B" lockStructure="1"/>
  <bookViews>
    <workbookView xWindow="30" yWindow="870" windowWidth="20730" windowHeight="8535"/>
  </bookViews>
  <sheets>
    <sheet name="Sheet1" sheetId="8" r:id="rId1"/>
  </sheets>
  <calcPr calcId="162913"/>
</workbook>
</file>

<file path=xl/calcChain.xml><?xml version="1.0" encoding="utf-8"?>
<calcChain xmlns="http://schemas.openxmlformats.org/spreadsheetml/2006/main">
  <c r="F72" i="8" l="1"/>
  <c r="G72" i="8" s="1"/>
  <c r="F71" i="8"/>
  <c r="G71" i="8" s="1"/>
  <c r="F69" i="8"/>
  <c r="G69" i="8" s="1"/>
  <c r="F67" i="8"/>
  <c r="G67" i="8" s="1"/>
  <c r="F66" i="8"/>
  <c r="G66" i="8" s="1"/>
  <c r="F65" i="8"/>
  <c r="G65" i="8" s="1"/>
  <c r="F64" i="8"/>
  <c r="G64" i="8" s="1"/>
  <c r="F63" i="8"/>
  <c r="G63" i="8" s="1"/>
  <c r="G62" i="8"/>
  <c r="F62" i="8"/>
  <c r="F61" i="8"/>
  <c r="G61" i="8" s="1"/>
  <c r="F60" i="8"/>
  <c r="G60" i="8" s="1"/>
  <c r="F59" i="8"/>
  <c r="G59" i="8" s="1"/>
  <c r="F58" i="8"/>
  <c r="G58" i="8" s="1"/>
  <c r="F57" i="8"/>
  <c r="G57" i="8" s="1"/>
  <c r="F56" i="8"/>
  <c r="G56" i="8" s="1"/>
  <c r="F55" i="8"/>
  <c r="G55" i="8" s="1"/>
  <c r="F54" i="8"/>
  <c r="G54" i="8" s="1"/>
  <c r="F52" i="8"/>
  <c r="G52" i="8" s="1"/>
  <c r="G51" i="8"/>
  <c r="F51" i="8"/>
  <c r="F49" i="8"/>
  <c r="G49" i="8" s="1"/>
  <c r="F47" i="8"/>
  <c r="G47" i="8" s="1"/>
  <c r="F46" i="8"/>
  <c r="G46" i="8" s="1"/>
  <c r="F45" i="8"/>
  <c r="G45" i="8" s="1"/>
  <c r="F44" i="8"/>
  <c r="G44" i="8" s="1"/>
  <c r="F43" i="8"/>
  <c r="G43" i="8" s="1"/>
  <c r="F42" i="8"/>
  <c r="G42" i="8" s="1"/>
  <c r="F40" i="8"/>
  <c r="G40" i="8" s="1"/>
  <c r="F38" i="8"/>
  <c r="G38" i="8" s="1"/>
  <c r="F37" i="8"/>
  <c r="G37" i="8" s="1"/>
  <c r="F35" i="8"/>
  <c r="G35" i="8" s="1"/>
  <c r="F34" i="8"/>
  <c r="G34" i="8" s="1"/>
  <c r="F33" i="8"/>
  <c r="G33" i="8" s="1"/>
  <c r="F32" i="8"/>
  <c r="G32" i="8" s="1"/>
  <c r="F31" i="8"/>
  <c r="G31" i="8" s="1"/>
  <c r="F29" i="8"/>
  <c r="G29" i="8" s="1"/>
  <c r="F28" i="8"/>
  <c r="G28" i="8" s="1"/>
  <c r="F27" i="8"/>
  <c r="G27" i="8" s="1"/>
  <c r="F25" i="8"/>
  <c r="G25" i="8" s="1"/>
  <c r="F24" i="8"/>
  <c r="G24" i="8" s="1"/>
  <c r="F23" i="8"/>
  <c r="G23" i="8" s="1"/>
  <c r="G22" i="8"/>
  <c r="F22" i="8"/>
  <c r="F20" i="8"/>
  <c r="G20" i="8" s="1"/>
  <c r="F19" i="8"/>
  <c r="G19" i="8" s="1"/>
  <c r="F18" i="8"/>
  <c r="G18" i="8" s="1"/>
  <c r="F17" i="8"/>
  <c r="G17" i="8" s="1"/>
  <c r="F16" i="8"/>
  <c r="G16" i="8" s="1"/>
  <c r="F11" i="8"/>
  <c r="G11" i="8" s="1"/>
  <c r="F10" i="8"/>
  <c r="G10" i="8" s="1"/>
</calcChain>
</file>

<file path=xl/sharedStrings.xml><?xml version="1.0" encoding="utf-8"?>
<sst xmlns="http://schemas.openxmlformats.org/spreadsheetml/2006/main" count="166" uniqueCount="166">
  <si>
    <t>ITEM</t>
  </si>
  <si>
    <t>UPC</t>
  </si>
  <si>
    <t>BOX QTY</t>
  </si>
  <si>
    <t>CASE QTY</t>
  </si>
  <si>
    <t>CRITICAL DEFENSE®</t>
  </si>
  <si>
    <t>RIFLE</t>
  </si>
  <si>
    <t>8078</t>
  </si>
  <si>
    <t>82244</t>
  </si>
  <si>
    <t>AMMO 7.62X39 123 GR SST® STEEL</t>
  </si>
  <si>
    <t>AMMO 450 BUSHMASTER 250 GR FTX®</t>
  </si>
  <si>
    <t>090255380781</t>
  </si>
  <si>
    <t>090255822441</t>
  </si>
  <si>
    <t>DESCRIPTION</t>
  </si>
  <si>
    <t>2015 RETAIL  CASE</t>
  </si>
  <si>
    <t>S/B</t>
  </si>
  <si>
    <t>SUPERFORMANCE®</t>
  </si>
  <si>
    <t>81353</t>
  </si>
  <si>
    <t>AMMO 257 ROB+P 117 GR SST® SPF</t>
  </si>
  <si>
    <t>090255813531</t>
  </si>
  <si>
    <t>85507</t>
  </si>
  <si>
    <t>AMMO 6.5X55 140 GR SST® SPF</t>
  </si>
  <si>
    <t>090255855074</t>
  </si>
  <si>
    <t>82226</t>
  </si>
  <si>
    <t>AMMO 338 WIN MAG 185 GR GMX® SPF</t>
  </si>
  <si>
    <t>090255822267</t>
  </si>
  <si>
    <t>82223</t>
  </si>
  <si>
    <t>AMMO 338 WIN MAG 200 GR SST® SPF</t>
  </si>
  <si>
    <t>090255822236</t>
  </si>
  <si>
    <t>82233</t>
  </si>
  <si>
    <t>AMMO 338 WIN MAG 225 GR SST® SPF</t>
  </si>
  <si>
    <t>090255822335</t>
  </si>
  <si>
    <t>SUPERFORMANCE® VARMINT™</t>
  </si>
  <si>
    <t>8316</t>
  </si>
  <si>
    <t>AMMO 222 REM 50 GR V-MAX® SPF</t>
  </si>
  <si>
    <t>090255383164</t>
  </si>
  <si>
    <t>8309</t>
  </si>
  <si>
    <t>AMMO 222 REM 35 GR NTX® SPF</t>
  </si>
  <si>
    <t>090255383096</t>
  </si>
  <si>
    <t>8334</t>
  </si>
  <si>
    <t>AMMO 22-250 35 GR NTX® SPF</t>
  </si>
  <si>
    <t>090255383348</t>
  </si>
  <si>
    <t>83366</t>
  </si>
  <si>
    <t>AMMO 22-250 50 GR V-MAX® SPF</t>
  </si>
  <si>
    <t>090255833669</t>
  </si>
  <si>
    <t>VARMINT EXPRESS®</t>
  </si>
  <si>
    <t>8335</t>
  </si>
  <si>
    <t>AMMO 22-250 REM 40 GR V-MAX®</t>
  </si>
  <si>
    <t>090255383355</t>
  </si>
  <si>
    <t>8336</t>
  </si>
  <si>
    <t>AMMO 22-250 REM 50 GR V-MAX®</t>
  </si>
  <si>
    <t>090255383362</t>
  </si>
  <si>
    <t>8337</t>
  </si>
  <si>
    <t>AMMO 22-250 REM 55 GR V-MAX®</t>
  </si>
  <si>
    <t>090255383379</t>
  </si>
  <si>
    <t>RIMFIRE VARMINT EXPRESS®</t>
  </si>
  <si>
    <t>83171</t>
  </si>
  <si>
    <t>AMMO 17 HMR® 15.5 GR NTX®</t>
  </si>
  <si>
    <t>090255831719</t>
  </si>
  <si>
    <t>83170</t>
  </si>
  <si>
    <t>AMMO 17 HMR® 17 GR V-MAX®</t>
  </si>
  <si>
    <t>090255831702</t>
  </si>
  <si>
    <t>83172</t>
  </si>
  <si>
    <t>AMMO 17 HMR® 20 GR XTP®</t>
  </si>
  <si>
    <t>090255831726</t>
  </si>
  <si>
    <t>83180</t>
  </si>
  <si>
    <t>AMMO 17 WSM 20 GR V-MAX®</t>
  </si>
  <si>
    <t>090255831801</t>
  </si>
  <si>
    <t>83202</t>
  </si>
  <si>
    <t>AMMO 22 WMR 30 GR V-MAX®</t>
  </si>
  <si>
    <t>090255832020</t>
  </si>
  <si>
    <t>LEVEREVOLUTION®</t>
  </si>
  <si>
    <t>82240</t>
  </si>
  <si>
    <t>AMMO 338 MARLIN EXP 200 GR FTX® LVREV</t>
  </si>
  <si>
    <t>090255822403</t>
  </si>
  <si>
    <t>82750</t>
  </si>
  <si>
    <t>AMMO 450 MARLIN 325 GR FTX® LVREV</t>
  </si>
  <si>
    <t>090255827507</t>
  </si>
  <si>
    <t>CUSTOM LITE®</t>
  </si>
  <si>
    <t>86233</t>
  </si>
  <si>
    <t>AMMO 20 GA SLUG 250 GR FTX® LITE</t>
  </si>
  <si>
    <t>090255862331</t>
  </si>
  <si>
    <t>CUSTOM™</t>
  </si>
  <si>
    <t>8136</t>
  </si>
  <si>
    <t>AMMO 257 WBY 90 GR GMX®</t>
  </si>
  <si>
    <t>090255381368</t>
  </si>
  <si>
    <t>8070</t>
  </si>
  <si>
    <t>AMMO 275 RIGBY 140 GR SP</t>
  </si>
  <si>
    <t>090255380705</t>
  </si>
  <si>
    <t>82220</t>
  </si>
  <si>
    <t>AMMO 300 WBY MAG 165 GR GMX®</t>
  </si>
  <si>
    <t>090255822205</t>
  </si>
  <si>
    <t>8222</t>
  </si>
  <si>
    <t>AMMO 300 WBY MAG 180 GR SP</t>
  </si>
  <si>
    <t>090255382228</t>
  </si>
  <si>
    <t>8225</t>
  </si>
  <si>
    <t>AMMO 303 BRITISH 150 GR SP</t>
  </si>
  <si>
    <t>090255382259</t>
  </si>
  <si>
    <t>91318</t>
  </si>
  <si>
    <t>AMMO 358 WIN 200 GR SP</t>
  </si>
  <si>
    <t>090255913187</t>
  </si>
  <si>
    <t>83200</t>
  </si>
  <si>
    <t>AMMO 22 WMR 45 GR FTX® CD</t>
  </si>
  <si>
    <t>090255832006</t>
  </si>
  <si>
    <t>90060</t>
  </si>
  <si>
    <t>AMMO 32 H&amp;R 80 GR FTX® CD</t>
  </si>
  <si>
    <t>090255900606</t>
  </si>
  <si>
    <t>CUSTOM™ PISTOL</t>
  </si>
  <si>
    <t>90012</t>
  </si>
  <si>
    <t>AMMO 25 AUTO 35 GR XTP®</t>
  </si>
  <si>
    <t>090255900125</t>
  </si>
  <si>
    <t>90062</t>
  </si>
  <si>
    <t>AMMO 32 AUTO 60 GR XTP®</t>
  </si>
  <si>
    <t>090255900620</t>
  </si>
  <si>
    <t>9122</t>
  </si>
  <si>
    <t>AMMO 10MM 155 GR XTP®</t>
  </si>
  <si>
    <t>090255391220</t>
  </si>
  <si>
    <t>9126</t>
  </si>
  <si>
    <t>AMMO 10MM 180 GR XTP®</t>
  </si>
  <si>
    <t>090255391268</t>
  </si>
  <si>
    <t>9075</t>
  </si>
  <si>
    <t>AMMO 44-40 205 GR COWBOY™</t>
  </si>
  <si>
    <t>090255390759</t>
  </si>
  <si>
    <t>9080</t>
  </si>
  <si>
    <t>AMMO 44 MAG 200 GR XTP®</t>
  </si>
  <si>
    <t>090255390803</t>
  </si>
  <si>
    <t>9085</t>
  </si>
  <si>
    <t>AMMO 44 MAG 240 GR XTP®</t>
  </si>
  <si>
    <t>090255390858</t>
  </si>
  <si>
    <t>9088</t>
  </si>
  <si>
    <t>AMMO 44 MAG 300 GR XTP®</t>
  </si>
  <si>
    <t>090255390889</t>
  </si>
  <si>
    <t>9148</t>
  </si>
  <si>
    <t>AMMO 454 CASULL 240 GR XTP® MAG</t>
  </si>
  <si>
    <t>090255391480</t>
  </si>
  <si>
    <t>9150</t>
  </si>
  <si>
    <t>AMMO 454 CASULL 300 GR XTP® MAG</t>
  </si>
  <si>
    <t>090255391503</t>
  </si>
  <si>
    <t>9152</t>
  </si>
  <si>
    <t>AMMO 460 S&amp;W 200 GR FTX®</t>
  </si>
  <si>
    <t>090255391527</t>
  </si>
  <si>
    <t>9138</t>
  </si>
  <si>
    <t>AMMO 480 RUGER 325 GR XTP® MAG</t>
  </si>
  <si>
    <t>090255391381</t>
  </si>
  <si>
    <t>9245</t>
  </si>
  <si>
    <t>AMMO 50 AE 300 GR XTP®</t>
  </si>
  <si>
    <t>090255392456</t>
  </si>
  <si>
    <t>9249</t>
  </si>
  <si>
    <t>AMMO 500 S&amp;W 300 GR FTX®</t>
  </si>
  <si>
    <t>090255392494</t>
  </si>
  <si>
    <t>HEAVY MAGNUM® TURKEY SHOTSHELL</t>
  </si>
  <si>
    <t>86248</t>
  </si>
  <si>
    <t>AMMO 20 GA #5 NICKEL 3" TURKEY</t>
  </si>
  <si>
    <t>090255862485</t>
  </si>
  <si>
    <t>SHOTGUN SLUG/BUCKSHOT</t>
  </si>
  <si>
    <t>86232</t>
  </si>
  <si>
    <t>AMMO 20 GA SLUG 250 GR FTX®</t>
  </si>
  <si>
    <t>090255862324</t>
  </si>
  <si>
    <t>86237</t>
  </si>
  <si>
    <t>AMMO 20 GA SLUG 250 GR MONOFLEX® SUPERFORMANCE®</t>
  </si>
  <si>
    <t>090255862379</t>
  </si>
  <si>
    <t>Commercial</t>
  </si>
  <si>
    <t>2015 Law Enforcement Pricing - S/B</t>
  </si>
  <si>
    <t>VINTAGE MATCH</t>
  </si>
  <si>
    <t>8228</t>
  </si>
  <si>
    <t>AMMO 303 BRITISH 174 GR BTHP</t>
  </si>
  <si>
    <t>090255382280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</si>
</sst>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2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1">
    <xf numFmtId="0" fontId="0" fillId="0" borderId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NumberFormat="1" applyFont="1" applyFill="1" applyBorder="1"/>
    <xf numFmtId="10" fontId="5" fillId="0" borderId="0" xfId="0" applyNumberFormat="1" applyFont="1" applyFill="1" applyBorder="1"/>
    <xf numFmtId="164" fontId="5" fillId="0" borderId="0" xfId="0" applyNumberFormat="1" applyFont="1" applyFill="1" applyBorder="1"/>
    <xf numFmtId="0" fontId="5" fillId="0" borderId="1" xfId="0" applyFont="1" applyFill="1" applyBorder="1"/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10" fontId="5" fillId="0" borderId="1" xfId="0" applyNumberFormat="1" applyFont="1" applyFill="1" applyBorder="1"/>
    <xf numFmtId="164" fontId="5" fillId="0" borderId="1" xfId="0" applyNumberFormat="1" applyFont="1" applyFill="1" applyBorder="1"/>
    <xf numFmtId="49" fontId="7" fillId="0" borderId="1" xfId="0" applyNumberFormat="1" applyFont="1" applyFill="1" applyBorder="1" applyAlignment="1"/>
    <xf numFmtId="49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0" fontId="7" fillId="0" borderId="1" xfId="0" applyNumberFormat="1" applyFont="1" applyFill="1" applyBorder="1" applyAlignment="1">
      <alignment horizontal="center"/>
    </xf>
    <xf numFmtId="44" fontId="8" fillId="0" borderId="1" xfId="1" applyFont="1" applyFill="1" applyBorder="1" applyAlignment="1"/>
    <xf numFmtId="10" fontId="7" fillId="0" borderId="1" xfId="0" applyNumberFormat="1" applyFont="1" applyFill="1" applyBorder="1"/>
    <xf numFmtId="164" fontId="7" fillId="0" borderId="1" xfId="0" applyNumberFormat="1" applyFont="1" applyFill="1" applyBorder="1"/>
    <xf numFmtId="0" fontId="7" fillId="0" borderId="1" xfId="0" applyFont="1" applyFill="1" applyBorder="1"/>
    <xf numFmtId="49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164" fontId="0" fillId="0" borderId="1" xfId="0" applyNumberFormat="1" applyBorder="1"/>
    <xf numFmtId="44" fontId="5" fillId="0" borderId="1" xfId="1" applyFont="1" applyFill="1" applyBorder="1" applyAlignment="1">
      <alignment horizontal="left"/>
    </xf>
    <xf numFmtId="49" fontId="5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quotePrefix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2" borderId="1" xfId="0" applyNumberFormat="1" applyFill="1" applyBorder="1"/>
    <xf numFmtId="10" fontId="5" fillId="2" borderId="1" xfId="0" applyNumberFormat="1" applyFont="1" applyFill="1" applyBorder="1"/>
    <xf numFmtId="44" fontId="5" fillId="2" borderId="1" xfId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10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5" fillId="0" borderId="1" xfId="199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49" fontId="5" fillId="2" borderId="1" xfId="59" quotePrefix="1" applyNumberFormat="1" applyFont="1" applyFill="1" applyBorder="1" applyAlignment="1">
      <alignment horizontal="left"/>
    </xf>
    <xf numFmtId="0" fontId="5" fillId="2" borderId="1" xfId="199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10" fontId="0" fillId="2" borderId="1" xfId="0" applyNumberFormat="1" applyFill="1" applyBorder="1"/>
    <xf numFmtId="44" fontId="5" fillId="2" borderId="1" xfId="1" applyFont="1" applyFill="1" applyBorder="1" applyAlignment="1">
      <alignment horizontal="center"/>
    </xf>
    <xf numFmtId="49" fontId="5" fillId="2" borderId="1" xfId="219" quotePrefix="1" applyNumberFormat="1" applyFont="1" applyFill="1" applyBorder="1" applyAlignment="1">
      <alignment horizontal="left"/>
    </xf>
    <xf numFmtId="10" fontId="0" fillId="0" borderId="1" xfId="0" applyNumberFormat="1" applyFill="1" applyBorder="1"/>
    <xf numFmtId="49" fontId="5" fillId="2" borderId="1" xfId="0" quotePrefix="1" applyNumberFormat="1" applyFont="1" applyFill="1" applyBorder="1" applyAlignment="1">
      <alignment horizontal="left"/>
    </xf>
    <xf numFmtId="49" fontId="10" fillId="2" borderId="1" xfId="59" applyNumberFormat="1" applyFont="1" applyFill="1" applyBorder="1" applyAlignment="1">
      <alignment horizontal="left"/>
    </xf>
    <xf numFmtId="0" fontId="10" fillId="2" borderId="1" xfId="199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 wrapText="1"/>
    </xf>
    <xf numFmtId="0" fontId="10" fillId="2" borderId="1" xfId="199" applyNumberFormat="1" applyFont="1" applyFill="1" applyBorder="1" applyAlignment="1">
      <alignment horizontal="center"/>
    </xf>
    <xf numFmtId="0" fontId="10" fillId="2" borderId="1" xfId="1" applyNumberFormat="1" applyFont="1" applyFill="1" applyBorder="1" applyAlignment="1">
      <alignment horizontal="center"/>
    </xf>
    <xf numFmtId="44" fontId="10" fillId="2" borderId="1" xfId="1" applyFont="1" applyFill="1" applyBorder="1" applyAlignment="1">
      <alignment horizontal="center"/>
    </xf>
    <xf numFmtId="49" fontId="5" fillId="2" borderId="1" xfId="59" applyNumberFormat="1" applyFont="1" applyFill="1" applyBorder="1" applyAlignment="1">
      <alignment horizontal="left"/>
    </xf>
    <xf numFmtId="49" fontId="5" fillId="2" borderId="1" xfId="199" quotePrefix="1" applyNumberFormat="1" applyFont="1" applyFill="1" applyBorder="1" applyAlignment="1">
      <alignment horizontal="left"/>
    </xf>
    <xf numFmtId="0" fontId="5" fillId="2" borderId="1" xfId="199" applyNumberFormat="1" applyFont="1" applyFill="1" applyBorder="1" applyAlignment="1">
      <alignment horizontal="center"/>
    </xf>
    <xf numFmtId="49" fontId="5" fillId="2" borderId="1" xfId="220" quotePrefix="1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</cellXfs>
  <cellStyles count="221">
    <cellStyle name="Currency" xfId="1" builtinId="4"/>
    <cellStyle name="Currency 12" xfId="2"/>
    <cellStyle name="Currency 12 2" xfId="112"/>
    <cellStyle name="Currency 15" xfId="3"/>
    <cellStyle name="Currency 15 2" xfId="113"/>
    <cellStyle name="Currency 18" xfId="4"/>
    <cellStyle name="Currency 18 2" xfId="114"/>
    <cellStyle name="Currency 20" xfId="5"/>
    <cellStyle name="Currency 20 2" xfId="115"/>
    <cellStyle name="Currency 23" xfId="6"/>
    <cellStyle name="Currency 23 2" xfId="116"/>
    <cellStyle name="Currency 26" xfId="7"/>
    <cellStyle name="Currency 26 2" xfId="117"/>
    <cellStyle name="Currency 29" xfId="8"/>
    <cellStyle name="Currency 29 2" xfId="118"/>
    <cellStyle name="Currency 31" xfId="9"/>
    <cellStyle name="Currency 31 2" xfId="119"/>
    <cellStyle name="Currency 34" xfId="10"/>
    <cellStyle name="Currency 34 2" xfId="120"/>
    <cellStyle name="Currency 37" xfId="11"/>
    <cellStyle name="Currency 37 2" xfId="121"/>
    <cellStyle name="Currency 38" xfId="12"/>
    <cellStyle name="Currency 38 2" xfId="122"/>
    <cellStyle name="Currency 4" xfId="13"/>
    <cellStyle name="Currency 4 2" xfId="123"/>
    <cellStyle name="Currency 40" xfId="14"/>
    <cellStyle name="Currency 40 2" xfId="124"/>
    <cellStyle name="Currency 42" xfId="15"/>
    <cellStyle name="Currency 42 2" xfId="125"/>
    <cellStyle name="Currency 45" xfId="16"/>
    <cellStyle name="Currency 45 2" xfId="126"/>
    <cellStyle name="Currency 47" xfId="17"/>
    <cellStyle name="Currency 47 2" xfId="127"/>
    <cellStyle name="Currency 49" xfId="18"/>
    <cellStyle name="Currency 49 2" xfId="128"/>
    <cellStyle name="Currency 52" xfId="19"/>
    <cellStyle name="Currency 52 2" xfId="129"/>
    <cellStyle name="Currency 55" xfId="20"/>
    <cellStyle name="Currency 55 2" xfId="130"/>
    <cellStyle name="Currency 57" xfId="21"/>
    <cellStyle name="Currency 57 2" xfId="131"/>
    <cellStyle name="Currency 58" xfId="22"/>
    <cellStyle name="Currency 58 2" xfId="132"/>
    <cellStyle name="Currency 59" xfId="23"/>
    <cellStyle name="Currency 59 2" xfId="133"/>
    <cellStyle name="Currency 60" xfId="24"/>
    <cellStyle name="Currency 60 2" xfId="134"/>
    <cellStyle name="Currency 61" xfId="25"/>
    <cellStyle name="Currency 61 2" xfId="135"/>
    <cellStyle name="Currency 62" xfId="26"/>
    <cellStyle name="Currency 62 2" xfId="136"/>
    <cellStyle name="Currency 63" xfId="27"/>
    <cellStyle name="Currency 63 2" xfId="137"/>
    <cellStyle name="Currency 64" xfId="28"/>
    <cellStyle name="Currency 64 2" xfId="138"/>
    <cellStyle name="Currency 65" xfId="29"/>
    <cellStyle name="Currency 65 2" xfId="139"/>
    <cellStyle name="Currency 66" xfId="30"/>
    <cellStyle name="Currency 66 2" xfId="140"/>
    <cellStyle name="Currency 67" xfId="31"/>
    <cellStyle name="Currency 67 2" xfId="141"/>
    <cellStyle name="Currency 68" xfId="32"/>
    <cellStyle name="Currency 68 2" xfId="142"/>
    <cellStyle name="Currency 69" xfId="33"/>
    <cellStyle name="Currency 69 2" xfId="143"/>
    <cellStyle name="Currency 7" xfId="34"/>
    <cellStyle name="Currency 7 2" xfId="144"/>
    <cellStyle name="Currency 70" xfId="35"/>
    <cellStyle name="Currency 70 2" xfId="145"/>
    <cellStyle name="Currency 71" xfId="36"/>
    <cellStyle name="Currency 71 2" xfId="146"/>
    <cellStyle name="Currency 72" xfId="37"/>
    <cellStyle name="Currency 72 2" xfId="147"/>
    <cellStyle name="Currency 73" xfId="38"/>
    <cellStyle name="Currency 73 2" xfId="148"/>
    <cellStyle name="Currency 74" xfId="39"/>
    <cellStyle name="Currency 74 2" xfId="149"/>
    <cellStyle name="Currency 75" xfId="40"/>
    <cellStyle name="Currency 75 2" xfId="150"/>
    <cellStyle name="Currency 76" xfId="41"/>
    <cellStyle name="Currency 76 2" xfId="151"/>
    <cellStyle name="Currency 77" xfId="42"/>
    <cellStyle name="Currency 77 2" xfId="152"/>
    <cellStyle name="Currency 78" xfId="43"/>
    <cellStyle name="Currency 78 2" xfId="153"/>
    <cellStyle name="Currency 79" xfId="44"/>
    <cellStyle name="Currency 79 2" xfId="154"/>
    <cellStyle name="Currency 80" xfId="45"/>
    <cellStyle name="Currency 80 2" xfId="155"/>
    <cellStyle name="Currency 81" xfId="46"/>
    <cellStyle name="Currency 81 2" xfId="156"/>
    <cellStyle name="Currency 82" xfId="47"/>
    <cellStyle name="Currency 82 2" xfId="157"/>
    <cellStyle name="Currency 83" xfId="48"/>
    <cellStyle name="Currency 83 2" xfId="158"/>
    <cellStyle name="Currency 84" xfId="49"/>
    <cellStyle name="Currency 84 2" xfId="159"/>
    <cellStyle name="Currency 9" xfId="50"/>
    <cellStyle name="Currency 9 2" xfId="160"/>
    <cellStyle name="Normal" xfId="0" builtinId="0"/>
    <cellStyle name="Normal 10" xfId="51"/>
    <cellStyle name="Normal 10 2" xfId="161"/>
    <cellStyle name="Normal 11" xfId="52"/>
    <cellStyle name="Normal 11 2" xfId="162"/>
    <cellStyle name="Normal 13" xfId="53"/>
    <cellStyle name="Normal 13 2" xfId="163"/>
    <cellStyle name="Normal 14" xfId="54"/>
    <cellStyle name="Normal 14 2" xfId="164"/>
    <cellStyle name="Normal 16" xfId="55"/>
    <cellStyle name="Normal 16 2" xfId="165"/>
    <cellStyle name="Normal 17" xfId="56"/>
    <cellStyle name="Normal 17 2" xfId="166"/>
    <cellStyle name="Normal 19" xfId="57"/>
    <cellStyle name="Normal 19 2" xfId="167"/>
    <cellStyle name="Normal 2" xfId="58"/>
    <cellStyle name="Normal 2 2" xfId="59"/>
    <cellStyle name="Normal 2 2 5" xfId="220"/>
    <cellStyle name="Normal 2 2_Xl0000001" xfId="219"/>
    <cellStyle name="Normal 21" xfId="60"/>
    <cellStyle name="Normal 21 2" xfId="168"/>
    <cellStyle name="Normal 22" xfId="61"/>
    <cellStyle name="Normal 22 2" xfId="169"/>
    <cellStyle name="Normal 24" xfId="62"/>
    <cellStyle name="Normal 24 2" xfId="170"/>
    <cellStyle name="Normal 25" xfId="63"/>
    <cellStyle name="Normal 25 2" xfId="171"/>
    <cellStyle name="Normal 27" xfId="64"/>
    <cellStyle name="Normal 27 2" xfId="172"/>
    <cellStyle name="Normal 28" xfId="65"/>
    <cellStyle name="Normal 28 2" xfId="173"/>
    <cellStyle name="Normal 3" xfId="66"/>
    <cellStyle name="Normal 30" xfId="67"/>
    <cellStyle name="Normal 30 2" xfId="174"/>
    <cellStyle name="Normal 32" xfId="68"/>
    <cellStyle name="Normal 32 2" xfId="175"/>
    <cellStyle name="Normal 33" xfId="69"/>
    <cellStyle name="Normal 33 2" xfId="176"/>
    <cellStyle name="Normal 35" xfId="70"/>
    <cellStyle name="Normal 35 2" xfId="177"/>
    <cellStyle name="Normal 36" xfId="71"/>
    <cellStyle name="Normal 36 2" xfId="178"/>
    <cellStyle name="Normal 38" xfId="72"/>
    <cellStyle name="Normal 38 2" xfId="179"/>
    <cellStyle name="Normal 39" xfId="73"/>
    <cellStyle name="Normal 39 2" xfId="180"/>
    <cellStyle name="Normal 41" xfId="74"/>
    <cellStyle name="Normal 41 2" xfId="181"/>
    <cellStyle name="Normal 43" xfId="75"/>
    <cellStyle name="Normal 43 2" xfId="182"/>
    <cellStyle name="Normal 44" xfId="76"/>
    <cellStyle name="Normal 44 2" xfId="183"/>
    <cellStyle name="Normal 46" xfId="77"/>
    <cellStyle name="Normal 46 2" xfId="184"/>
    <cellStyle name="Normal 48" xfId="78"/>
    <cellStyle name="Normal 48 2" xfId="185"/>
    <cellStyle name="Normal 5" xfId="79"/>
    <cellStyle name="Normal 5 2" xfId="186"/>
    <cellStyle name="Normal 50" xfId="80"/>
    <cellStyle name="Normal 50 2" xfId="187"/>
    <cellStyle name="Normal 51" xfId="81"/>
    <cellStyle name="Normal 51 2" xfId="188"/>
    <cellStyle name="Normal 53" xfId="82"/>
    <cellStyle name="Normal 53 2" xfId="189"/>
    <cellStyle name="Normal 54" xfId="83"/>
    <cellStyle name="Normal 54 2" xfId="190"/>
    <cellStyle name="Normal 56" xfId="84"/>
    <cellStyle name="Normal 56 2" xfId="191"/>
    <cellStyle name="Normal 58" xfId="85"/>
    <cellStyle name="Normal 58 2" xfId="192"/>
    <cellStyle name="Normal 59" xfId="86"/>
    <cellStyle name="Normal 59 2" xfId="193"/>
    <cellStyle name="Normal 6" xfId="87"/>
    <cellStyle name="Normal 6 2" xfId="194"/>
    <cellStyle name="Normal 60" xfId="88"/>
    <cellStyle name="Normal 60 2" xfId="195"/>
    <cellStyle name="Normal 61" xfId="89"/>
    <cellStyle name="Normal 61 2" xfId="196"/>
    <cellStyle name="Normal 62" xfId="90"/>
    <cellStyle name="Normal 62 2" xfId="197"/>
    <cellStyle name="Normal 63" xfId="91"/>
    <cellStyle name="Normal 63 2" xfId="198"/>
    <cellStyle name="Normal 64" xfId="92"/>
    <cellStyle name="Normal 64 2" xfId="199"/>
    <cellStyle name="Normal 65" xfId="93"/>
    <cellStyle name="Normal 65 2" xfId="200"/>
    <cellStyle name="Normal 66" xfId="94"/>
    <cellStyle name="Normal 66 2" xfId="201"/>
    <cellStyle name="Normal 67" xfId="95"/>
    <cellStyle name="Normal 67 2" xfId="202"/>
    <cellStyle name="Normal 68" xfId="96"/>
    <cellStyle name="Normal 68 2" xfId="203"/>
    <cellStyle name="Normal 70" xfId="97"/>
    <cellStyle name="Normal 70 2" xfId="204"/>
    <cellStyle name="Normal 71" xfId="98"/>
    <cellStyle name="Normal 71 2" xfId="205"/>
    <cellStyle name="Normal 72" xfId="99"/>
    <cellStyle name="Normal 72 2" xfId="206"/>
    <cellStyle name="Normal 73" xfId="100"/>
    <cellStyle name="Normal 73 2" xfId="207"/>
    <cellStyle name="Normal 74" xfId="101"/>
    <cellStyle name="Normal 74 2" xfId="208"/>
    <cellStyle name="Normal 75" xfId="102"/>
    <cellStyle name="Normal 75 2" xfId="209"/>
    <cellStyle name="Normal 76" xfId="103"/>
    <cellStyle name="Normal 76 2" xfId="210"/>
    <cellStyle name="Normal 78" xfId="104"/>
    <cellStyle name="Normal 78 2" xfId="211"/>
    <cellStyle name="Normal 79" xfId="105"/>
    <cellStyle name="Normal 79 2" xfId="212"/>
    <cellStyle name="Normal 8" xfId="106"/>
    <cellStyle name="Normal 8 2" xfId="213"/>
    <cellStyle name="Normal 80" xfId="107"/>
    <cellStyle name="Normal 80 2" xfId="214"/>
    <cellStyle name="Normal 81" xfId="108"/>
    <cellStyle name="Normal 81 2" xfId="215"/>
    <cellStyle name="Normal 82" xfId="109"/>
    <cellStyle name="Normal 82 2" xfId="216"/>
    <cellStyle name="Normal 83" xfId="110"/>
    <cellStyle name="Normal 83 2" xfId="217"/>
    <cellStyle name="Normal 84" xfId="111"/>
    <cellStyle name="Normal 84 2" xfId="2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3320415</xdr:colOff>
      <xdr:row>5</xdr:row>
      <xdr:rowOff>113590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3909060" cy="1075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topLeftCell="A39" workbookViewId="0">
      <selection activeCell="H1" sqref="A1:H72"/>
    </sheetView>
  </sheetViews>
  <sheetFormatPr defaultRowHeight="15" x14ac:dyDescent="0.25"/>
  <cols>
    <col min="1" max="1" width="7.85546875" style="2" bestFit="1" customWidth="1"/>
    <col min="2" max="2" width="49.85546875" style="2" bestFit="1" customWidth="1"/>
    <col min="3" max="3" width="13.140625" style="3" bestFit="1" customWidth="1"/>
    <col min="4" max="4" width="7.7109375" style="1" customWidth="1"/>
    <col min="5" max="5" width="8.140625" style="2" customWidth="1"/>
    <col min="6" max="6" width="8.28515625" style="5" customWidth="1"/>
    <col min="7" max="7" width="9.140625" style="4"/>
    <col min="8" max="8" width="10.85546875" style="2" customWidth="1"/>
  </cols>
  <sheetData>
    <row r="1" spans="1:8" x14ac:dyDescent="0.25">
      <c r="A1" s="6"/>
      <c r="B1" s="6"/>
      <c r="C1" s="7"/>
      <c r="D1" s="8"/>
      <c r="E1" s="6"/>
      <c r="F1" s="10"/>
      <c r="G1" s="9"/>
      <c r="H1" s="6"/>
    </row>
    <row r="2" spans="1:8" x14ac:dyDescent="0.25">
      <c r="A2" s="6"/>
      <c r="B2" s="6"/>
      <c r="C2" s="7"/>
      <c r="D2" s="8"/>
      <c r="E2" s="6"/>
      <c r="F2" s="10"/>
      <c r="G2" s="9"/>
      <c r="H2" s="6"/>
    </row>
    <row r="3" spans="1:8" x14ac:dyDescent="0.25">
      <c r="A3" s="6"/>
      <c r="B3" s="6"/>
      <c r="C3" s="7"/>
      <c r="D3" s="8"/>
      <c r="E3" s="6"/>
      <c r="F3" s="10"/>
      <c r="G3" s="9"/>
      <c r="H3" s="6"/>
    </row>
    <row r="4" spans="1:8" x14ac:dyDescent="0.25">
      <c r="A4" s="6"/>
      <c r="B4" s="6"/>
      <c r="C4" s="7"/>
      <c r="D4" s="8"/>
      <c r="E4" s="6"/>
      <c r="F4" s="10"/>
      <c r="G4" s="9"/>
      <c r="H4" s="6"/>
    </row>
    <row r="5" spans="1:8" x14ac:dyDescent="0.25">
      <c r="A5" s="6"/>
      <c r="B5" s="6"/>
      <c r="C5" s="7"/>
      <c r="D5" s="8"/>
      <c r="E5" s="6"/>
      <c r="F5" s="10"/>
      <c r="G5" s="9"/>
      <c r="H5" s="6"/>
    </row>
    <row r="6" spans="1:8" x14ac:dyDescent="0.25">
      <c r="A6" s="6"/>
      <c r="B6" s="6"/>
      <c r="C6" s="7"/>
      <c r="D6" s="8"/>
      <c r="E6" s="6"/>
      <c r="F6" s="10"/>
      <c r="G6" s="9"/>
      <c r="H6" s="6"/>
    </row>
    <row r="7" spans="1:8" ht="25.9" customHeight="1" x14ac:dyDescent="0.4">
      <c r="A7" s="11" t="s">
        <v>161</v>
      </c>
      <c r="B7" s="12"/>
      <c r="C7" s="13"/>
      <c r="D7" s="14"/>
      <c r="E7" s="15"/>
      <c r="F7" s="17"/>
      <c r="G7" s="16"/>
      <c r="H7" s="18"/>
    </row>
    <row r="8" spans="1:8" ht="45" x14ac:dyDescent="0.25">
      <c r="A8" s="19" t="s">
        <v>0</v>
      </c>
      <c r="B8" s="20" t="s">
        <v>12</v>
      </c>
      <c r="C8" s="21" t="s">
        <v>1</v>
      </c>
      <c r="D8" s="21" t="s">
        <v>2</v>
      </c>
      <c r="E8" s="21" t="s">
        <v>3</v>
      </c>
      <c r="F8" s="24" t="s">
        <v>14</v>
      </c>
      <c r="G8" s="23">
        <v>0.31</v>
      </c>
      <c r="H8" s="22" t="s">
        <v>13</v>
      </c>
    </row>
    <row r="9" spans="1:8" ht="23.25" x14ac:dyDescent="0.35">
      <c r="A9" s="25" t="s">
        <v>5</v>
      </c>
      <c r="B9" s="26"/>
      <c r="C9" s="27"/>
      <c r="D9" s="8"/>
      <c r="E9" s="8"/>
      <c r="F9" s="10"/>
      <c r="G9" s="9"/>
      <c r="H9" s="29"/>
    </row>
    <row r="10" spans="1:8" x14ac:dyDescent="0.25">
      <c r="A10" s="30" t="s">
        <v>6</v>
      </c>
      <c r="B10" s="31" t="s">
        <v>8</v>
      </c>
      <c r="C10" s="32" t="s">
        <v>10</v>
      </c>
      <c r="D10" s="33">
        <v>50</v>
      </c>
      <c r="E10" s="33">
        <v>10</v>
      </c>
      <c r="F10" s="34">
        <f t="shared" ref="F10:F11" si="0">H10*(1-$G$8)</f>
        <v>322.85099999999994</v>
      </c>
      <c r="G10" s="35">
        <f t="shared" ref="G10:G11" si="1">(F10/H10)-1</f>
        <v>-0.31000000000000005</v>
      </c>
      <c r="H10" s="36">
        <v>467.9</v>
      </c>
    </row>
    <row r="11" spans="1:8" x14ac:dyDescent="0.25">
      <c r="A11" s="30" t="s">
        <v>7</v>
      </c>
      <c r="B11" s="31" t="s">
        <v>9</v>
      </c>
      <c r="C11" s="32" t="s">
        <v>11</v>
      </c>
      <c r="D11" s="33">
        <v>20</v>
      </c>
      <c r="E11" s="33">
        <v>10</v>
      </c>
      <c r="F11" s="34">
        <f t="shared" si="0"/>
        <v>290.07599999999996</v>
      </c>
      <c r="G11" s="35">
        <f t="shared" si="1"/>
        <v>-0.31000000000000005</v>
      </c>
      <c r="H11" s="36">
        <v>420.4</v>
      </c>
    </row>
    <row r="12" spans="1:8" x14ac:dyDescent="0.25">
      <c r="A12" s="26"/>
      <c r="B12" s="26"/>
      <c r="C12" s="37"/>
      <c r="D12" s="8"/>
      <c r="E12" s="26"/>
      <c r="F12" s="39"/>
      <c r="G12" s="38"/>
      <c r="H12" s="26"/>
    </row>
    <row r="13" spans="1:8" ht="31.5" x14ac:dyDescent="0.5">
      <c r="A13" s="26"/>
      <c r="B13" s="69" t="s">
        <v>160</v>
      </c>
      <c r="C13" s="40"/>
      <c r="D13" s="8"/>
      <c r="E13" s="26"/>
      <c r="F13" s="39"/>
      <c r="G13" s="38"/>
      <c r="H13" s="26"/>
    </row>
    <row r="14" spans="1:8" ht="31.5" x14ac:dyDescent="0.5">
      <c r="A14" s="26"/>
      <c r="B14" s="69"/>
      <c r="C14" s="40"/>
      <c r="D14" s="8"/>
      <c r="E14" s="26"/>
      <c r="F14" s="39"/>
      <c r="G14" s="38"/>
      <c r="H14" s="26"/>
    </row>
    <row r="15" spans="1:8" ht="23.25" x14ac:dyDescent="0.35">
      <c r="A15" s="41" t="s">
        <v>15</v>
      </c>
      <c r="B15" s="42"/>
      <c r="C15" s="27"/>
      <c r="D15" s="43"/>
      <c r="E15" s="44"/>
      <c r="F15" s="45"/>
      <c r="G15" s="46"/>
      <c r="H15" s="47"/>
    </row>
    <row r="16" spans="1:8" x14ac:dyDescent="0.25">
      <c r="A16" s="48" t="s">
        <v>16</v>
      </c>
      <c r="B16" s="49" t="s">
        <v>17</v>
      </c>
      <c r="C16" s="50" t="s">
        <v>18</v>
      </c>
      <c r="D16" s="51">
        <v>20</v>
      </c>
      <c r="E16" s="52">
        <v>10</v>
      </c>
      <c r="F16" s="34">
        <f t="shared" ref="F16:F20" si="2">H16*(1-$G$8)</f>
        <v>306.29099999999994</v>
      </c>
      <c r="G16" s="53">
        <f t="shared" ref="G16:G20" si="3">(F16/H16)-1</f>
        <v>-0.31000000000000005</v>
      </c>
      <c r="H16" s="54">
        <v>443.9</v>
      </c>
    </row>
    <row r="17" spans="1:8" x14ac:dyDescent="0.25">
      <c r="A17" s="55" t="s">
        <v>19</v>
      </c>
      <c r="B17" s="49" t="s">
        <v>20</v>
      </c>
      <c r="C17" s="50" t="s">
        <v>21</v>
      </c>
      <c r="D17" s="33">
        <v>20</v>
      </c>
      <c r="E17" s="52">
        <v>10</v>
      </c>
      <c r="F17" s="34">
        <f t="shared" si="2"/>
        <v>306.29099999999994</v>
      </c>
      <c r="G17" s="53">
        <f t="shared" si="3"/>
        <v>-0.31000000000000005</v>
      </c>
      <c r="H17" s="54">
        <v>443.9</v>
      </c>
    </row>
    <row r="18" spans="1:8" x14ac:dyDescent="0.25">
      <c r="A18" s="48" t="s">
        <v>22</v>
      </c>
      <c r="B18" s="49" t="s">
        <v>23</v>
      </c>
      <c r="C18" s="50" t="s">
        <v>24</v>
      </c>
      <c r="D18" s="51">
        <v>20</v>
      </c>
      <c r="E18" s="52">
        <v>10</v>
      </c>
      <c r="F18" s="34">
        <f t="shared" si="2"/>
        <v>427.24799999999999</v>
      </c>
      <c r="G18" s="53">
        <f t="shared" si="3"/>
        <v>-0.31000000000000005</v>
      </c>
      <c r="H18" s="54">
        <v>619.20000000000005</v>
      </c>
    </row>
    <row r="19" spans="1:8" x14ac:dyDescent="0.25">
      <c r="A19" s="48" t="s">
        <v>25</v>
      </c>
      <c r="B19" s="49" t="s">
        <v>26</v>
      </c>
      <c r="C19" s="50" t="s">
        <v>27</v>
      </c>
      <c r="D19" s="51">
        <v>20</v>
      </c>
      <c r="E19" s="52">
        <v>10</v>
      </c>
      <c r="F19" s="34">
        <f t="shared" si="2"/>
        <v>381.77699999999993</v>
      </c>
      <c r="G19" s="53">
        <f t="shared" si="3"/>
        <v>-0.31000000000000005</v>
      </c>
      <c r="H19" s="54">
        <v>553.29999999999995</v>
      </c>
    </row>
    <row r="20" spans="1:8" x14ac:dyDescent="0.25">
      <c r="A20" s="48" t="s">
        <v>28</v>
      </c>
      <c r="B20" s="49" t="s">
        <v>29</v>
      </c>
      <c r="C20" s="50" t="s">
        <v>30</v>
      </c>
      <c r="D20" s="51">
        <v>20</v>
      </c>
      <c r="E20" s="52">
        <v>10</v>
      </c>
      <c r="F20" s="34">
        <f t="shared" si="2"/>
        <v>381.77699999999993</v>
      </c>
      <c r="G20" s="53">
        <f t="shared" si="3"/>
        <v>-0.31000000000000005</v>
      </c>
      <c r="H20" s="54">
        <v>553.29999999999995</v>
      </c>
    </row>
    <row r="21" spans="1:8" ht="23.25" x14ac:dyDescent="0.35">
      <c r="A21" s="41" t="s">
        <v>31</v>
      </c>
      <c r="B21" s="42"/>
      <c r="C21" s="27"/>
      <c r="D21" s="43"/>
      <c r="E21" s="44"/>
      <c r="F21" s="28"/>
      <c r="G21" s="56"/>
      <c r="H21" s="47"/>
    </row>
    <row r="22" spans="1:8" x14ac:dyDescent="0.25">
      <c r="A22" s="57" t="s">
        <v>32</v>
      </c>
      <c r="B22" s="49" t="s">
        <v>33</v>
      </c>
      <c r="C22" s="50" t="s">
        <v>34</v>
      </c>
      <c r="D22" s="33">
        <v>20</v>
      </c>
      <c r="E22" s="52">
        <v>10</v>
      </c>
      <c r="F22" s="34">
        <f t="shared" ref="F22:F52" si="4">H22*(1-$G$8)</f>
        <v>179.19299999999998</v>
      </c>
      <c r="G22" s="53">
        <f t="shared" ref="G22:G25" si="5">(F22/H22)-1</f>
        <v>-0.31000000000000005</v>
      </c>
      <c r="H22" s="54">
        <v>259.7</v>
      </c>
    </row>
    <row r="23" spans="1:8" x14ac:dyDescent="0.25">
      <c r="A23" s="57" t="s">
        <v>35</v>
      </c>
      <c r="B23" s="49" t="s">
        <v>36</v>
      </c>
      <c r="C23" s="50" t="s">
        <v>37</v>
      </c>
      <c r="D23" s="33">
        <v>20</v>
      </c>
      <c r="E23" s="52">
        <v>10</v>
      </c>
      <c r="F23" s="34">
        <f t="shared" si="4"/>
        <v>186.57599999999996</v>
      </c>
      <c r="G23" s="53">
        <f t="shared" si="5"/>
        <v>-0.31000000000000005</v>
      </c>
      <c r="H23" s="54">
        <v>270.39999999999998</v>
      </c>
    </row>
    <row r="24" spans="1:8" x14ac:dyDescent="0.25">
      <c r="A24" s="57" t="s">
        <v>38</v>
      </c>
      <c r="B24" s="49" t="s">
        <v>39</v>
      </c>
      <c r="C24" s="50" t="s">
        <v>40</v>
      </c>
      <c r="D24" s="33">
        <v>20</v>
      </c>
      <c r="E24" s="52">
        <v>10</v>
      </c>
      <c r="F24" s="34">
        <f t="shared" si="4"/>
        <v>229.90799999999999</v>
      </c>
      <c r="G24" s="53">
        <f t="shared" si="5"/>
        <v>-0.31000000000000005</v>
      </c>
      <c r="H24" s="54">
        <v>333.2</v>
      </c>
    </row>
    <row r="25" spans="1:8" x14ac:dyDescent="0.25">
      <c r="A25" s="57" t="s">
        <v>41</v>
      </c>
      <c r="B25" s="49" t="s">
        <v>42</v>
      </c>
      <c r="C25" s="50" t="s">
        <v>43</v>
      </c>
      <c r="D25" s="33">
        <v>20</v>
      </c>
      <c r="E25" s="52">
        <v>10</v>
      </c>
      <c r="F25" s="34">
        <f t="shared" si="4"/>
        <v>222.17999999999998</v>
      </c>
      <c r="G25" s="53">
        <f t="shared" si="5"/>
        <v>-0.31000000000000005</v>
      </c>
      <c r="H25" s="54">
        <v>322</v>
      </c>
    </row>
    <row r="26" spans="1:8" ht="23.25" x14ac:dyDescent="0.35">
      <c r="A26" s="41" t="s">
        <v>44</v>
      </c>
      <c r="B26" s="42"/>
      <c r="C26" s="27"/>
      <c r="D26" s="43"/>
      <c r="E26" s="44"/>
      <c r="F26" s="28"/>
      <c r="G26" s="56"/>
      <c r="H26" s="47"/>
    </row>
    <row r="27" spans="1:8" x14ac:dyDescent="0.25">
      <c r="A27" s="50" t="s">
        <v>45</v>
      </c>
      <c r="B27" s="49" t="s">
        <v>46</v>
      </c>
      <c r="C27" s="50" t="s">
        <v>47</v>
      </c>
      <c r="D27" s="51">
        <v>20</v>
      </c>
      <c r="E27" s="52">
        <v>10</v>
      </c>
      <c r="F27" s="34">
        <f t="shared" si="4"/>
        <v>207.27599999999998</v>
      </c>
      <c r="G27" s="53">
        <f t="shared" ref="G27:G29" si="6">(F27/H27)-1</f>
        <v>-0.31000000000000005</v>
      </c>
      <c r="H27" s="54">
        <v>300.39999999999998</v>
      </c>
    </row>
    <row r="28" spans="1:8" x14ac:dyDescent="0.25">
      <c r="A28" s="50" t="s">
        <v>48</v>
      </c>
      <c r="B28" s="49" t="s">
        <v>49</v>
      </c>
      <c r="C28" s="50" t="s">
        <v>50</v>
      </c>
      <c r="D28" s="51">
        <v>20</v>
      </c>
      <c r="E28" s="52">
        <v>10</v>
      </c>
      <c r="F28" s="34">
        <f t="shared" si="4"/>
        <v>207.27599999999998</v>
      </c>
      <c r="G28" s="53">
        <f t="shared" si="6"/>
        <v>-0.31000000000000005</v>
      </c>
      <c r="H28" s="54">
        <v>300.39999999999998</v>
      </c>
    </row>
    <row r="29" spans="1:8" x14ac:dyDescent="0.25">
      <c r="A29" s="50" t="s">
        <v>51</v>
      </c>
      <c r="B29" s="49" t="s">
        <v>52</v>
      </c>
      <c r="C29" s="50" t="s">
        <v>53</v>
      </c>
      <c r="D29" s="51">
        <v>20</v>
      </c>
      <c r="E29" s="52">
        <v>10</v>
      </c>
      <c r="F29" s="34">
        <f t="shared" si="4"/>
        <v>207.27599999999998</v>
      </c>
      <c r="G29" s="53">
        <f t="shared" si="6"/>
        <v>-0.31000000000000005</v>
      </c>
      <c r="H29" s="54">
        <v>300.39999999999998</v>
      </c>
    </row>
    <row r="30" spans="1:8" ht="23.25" x14ac:dyDescent="0.35">
      <c r="A30" s="41" t="s">
        <v>54</v>
      </c>
      <c r="B30" s="42"/>
      <c r="C30" s="27"/>
      <c r="D30" s="43"/>
      <c r="E30" s="44"/>
      <c r="F30" s="28"/>
      <c r="G30" s="56"/>
      <c r="H30" s="47"/>
    </row>
    <row r="31" spans="1:8" x14ac:dyDescent="0.25">
      <c r="A31" s="57" t="s">
        <v>55</v>
      </c>
      <c r="B31" s="49" t="s">
        <v>56</v>
      </c>
      <c r="C31" s="50" t="s">
        <v>57</v>
      </c>
      <c r="D31" s="51">
        <v>50</v>
      </c>
      <c r="E31" s="52">
        <v>40</v>
      </c>
      <c r="F31" s="34">
        <f t="shared" si="4"/>
        <v>493.21199999999993</v>
      </c>
      <c r="G31" s="53">
        <f t="shared" ref="G31:G35" si="7">(F31/H31)-1</f>
        <v>-0.31000000000000005</v>
      </c>
      <c r="H31" s="54">
        <v>714.8</v>
      </c>
    </row>
    <row r="32" spans="1:8" x14ac:dyDescent="0.25">
      <c r="A32" s="50" t="s">
        <v>58</v>
      </c>
      <c r="B32" s="49" t="s">
        <v>59</v>
      </c>
      <c r="C32" s="50" t="s">
        <v>60</v>
      </c>
      <c r="D32" s="51">
        <v>50</v>
      </c>
      <c r="E32" s="52">
        <v>40</v>
      </c>
      <c r="F32" s="34">
        <f t="shared" si="4"/>
        <v>470.30399999999997</v>
      </c>
      <c r="G32" s="53">
        <f t="shared" si="7"/>
        <v>-0.31000000000000005</v>
      </c>
      <c r="H32" s="54">
        <v>681.6</v>
      </c>
    </row>
    <row r="33" spans="1:8" x14ac:dyDescent="0.25">
      <c r="A33" s="50" t="s">
        <v>61</v>
      </c>
      <c r="B33" s="49" t="s">
        <v>62</v>
      </c>
      <c r="C33" s="50" t="s">
        <v>63</v>
      </c>
      <c r="D33" s="51">
        <v>50</v>
      </c>
      <c r="E33" s="52">
        <v>40</v>
      </c>
      <c r="F33" s="34">
        <f t="shared" si="4"/>
        <v>470.30399999999997</v>
      </c>
      <c r="G33" s="53">
        <f t="shared" si="7"/>
        <v>-0.31000000000000005</v>
      </c>
      <c r="H33" s="54">
        <v>681.6</v>
      </c>
    </row>
    <row r="34" spans="1:8" x14ac:dyDescent="0.25">
      <c r="A34" s="58" t="s">
        <v>64</v>
      </c>
      <c r="B34" s="59" t="s">
        <v>65</v>
      </c>
      <c r="C34" s="60" t="s">
        <v>66</v>
      </c>
      <c r="D34" s="61">
        <v>50</v>
      </c>
      <c r="E34" s="62">
        <v>10</v>
      </c>
      <c r="F34" s="34">
        <f t="shared" si="4"/>
        <v>147.72899999999998</v>
      </c>
      <c r="G34" s="53">
        <f t="shared" si="7"/>
        <v>-0.31000000000000005</v>
      </c>
      <c r="H34" s="63">
        <v>214.1</v>
      </c>
    </row>
    <row r="35" spans="1:8" x14ac:dyDescent="0.25">
      <c r="A35" s="50" t="s">
        <v>67</v>
      </c>
      <c r="B35" s="49" t="s">
        <v>68</v>
      </c>
      <c r="C35" s="50" t="s">
        <v>69</v>
      </c>
      <c r="D35" s="51">
        <v>50</v>
      </c>
      <c r="E35" s="52">
        <v>40</v>
      </c>
      <c r="F35" s="34">
        <f t="shared" si="4"/>
        <v>435.25199999999995</v>
      </c>
      <c r="G35" s="53">
        <f t="shared" si="7"/>
        <v>-0.31000000000000005</v>
      </c>
      <c r="H35" s="54">
        <v>630.79999999999995</v>
      </c>
    </row>
    <row r="36" spans="1:8" ht="23.25" x14ac:dyDescent="0.35">
      <c r="A36" s="41" t="s">
        <v>70</v>
      </c>
      <c r="B36" s="42"/>
      <c r="C36" s="27"/>
      <c r="D36" s="43"/>
      <c r="E36" s="44"/>
      <c r="F36" s="28"/>
      <c r="G36" s="56"/>
      <c r="H36" s="47"/>
    </row>
    <row r="37" spans="1:8" x14ac:dyDescent="0.25">
      <c r="A37" s="57" t="s">
        <v>71</v>
      </c>
      <c r="B37" s="49" t="s">
        <v>72</v>
      </c>
      <c r="C37" s="50" t="s">
        <v>73</v>
      </c>
      <c r="D37" s="51">
        <v>20</v>
      </c>
      <c r="E37" s="52">
        <v>10</v>
      </c>
      <c r="F37" s="34">
        <f t="shared" si="4"/>
        <v>283.245</v>
      </c>
      <c r="G37" s="53">
        <f t="shared" ref="G37:G38" si="8">(F37/H37)-1</f>
        <v>-0.30999999999999994</v>
      </c>
      <c r="H37" s="54">
        <v>410.5</v>
      </c>
    </row>
    <row r="38" spans="1:8" x14ac:dyDescent="0.25">
      <c r="A38" s="50" t="s">
        <v>74</v>
      </c>
      <c r="B38" s="49" t="s">
        <v>75</v>
      </c>
      <c r="C38" s="50" t="s">
        <v>76</v>
      </c>
      <c r="D38" s="51">
        <v>20</v>
      </c>
      <c r="E38" s="52">
        <v>10</v>
      </c>
      <c r="F38" s="34">
        <f t="shared" si="4"/>
        <v>333.13200000000001</v>
      </c>
      <c r="G38" s="53">
        <f t="shared" si="8"/>
        <v>-0.31000000000000005</v>
      </c>
      <c r="H38" s="54">
        <v>482.8</v>
      </c>
    </row>
    <row r="39" spans="1:8" ht="23.25" x14ac:dyDescent="0.35">
      <c r="A39" s="41" t="s">
        <v>77</v>
      </c>
      <c r="B39" s="42"/>
      <c r="C39" s="27"/>
      <c r="D39" s="43"/>
      <c r="E39" s="44"/>
      <c r="F39" s="28"/>
      <c r="G39" s="56"/>
      <c r="H39" s="47"/>
    </row>
    <row r="40" spans="1:8" x14ac:dyDescent="0.25">
      <c r="A40" s="64" t="s">
        <v>78</v>
      </c>
      <c r="B40" s="49" t="s">
        <v>79</v>
      </c>
      <c r="C40" s="65" t="s">
        <v>80</v>
      </c>
      <c r="D40" s="66">
        <v>5</v>
      </c>
      <c r="E40" s="52">
        <v>20</v>
      </c>
      <c r="F40" s="34">
        <f t="shared" si="4"/>
        <v>219.00599999999997</v>
      </c>
      <c r="G40" s="53">
        <f t="shared" ref="G40" si="9">(F40/H40)-1</f>
        <v>-0.31000000000000005</v>
      </c>
      <c r="H40" s="54">
        <v>317.39999999999998</v>
      </c>
    </row>
    <row r="41" spans="1:8" ht="23.25" x14ac:dyDescent="0.35">
      <c r="A41" s="41" t="s">
        <v>81</v>
      </c>
      <c r="B41" s="42"/>
      <c r="C41" s="27"/>
      <c r="D41" s="43"/>
      <c r="E41" s="44"/>
      <c r="F41" s="28"/>
      <c r="G41" s="56"/>
      <c r="H41" s="47"/>
    </row>
    <row r="42" spans="1:8" x14ac:dyDescent="0.25">
      <c r="A42" s="50" t="s">
        <v>82</v>
      </c>
      <c r="B42" s="49" t="s">
        <v>83</v>
      </c>
      <c r="C42" s="50" t="s">
        <v>84</v>
      </c>
      <c r="D42" s="51">
        <v>20</v>
      </c>
      <c r="E42" s="52">
        <v>10</v>
      </c>
      <c r="F42" s="34">
        <f t="shared" si="4"/>
        <v>423.65999999999997</v>
      </c>
      <c r="G42" s="53">
        <f t="shared" ref="G42:G47" si="10">(F42/H42)-1</f>
        <v>-0.31000000000000005</v>
      </c>
      <c r="H42" s="54">
        <v>614</v>
      </c>
    </row>
    <row r="43" spans="1:8" x14ac:dyDescent="0.25">
      <c r="A43" s="64" t="s">
        <v>85</v>
      </c>
      <c r="B43" s="49" t="s">
        <v>86</v>
      </c>
      <c r="C43" s="65" t="s">
        <v>87</v>
      </c>
      <c r="D43" s="66">
        <v>20</v>
      </c>
      <c r="E43" s="52">
        <v>10</v>
      </c>
      <c r="F43" s="34">
        <f t="shared" si="4"/>
        <v>324.29999999999995</v>
      </c>
      <c r="G43" s="53">
        <f t="shared" si="10"/>
        <v>-0.31000000000000005</v>
      </c>
      <c r="H43" s="54">
        <v>470</v>
      </c>
    </row>
    <row r="44" spans="1:8" x14ac:dyDescent="0.25">
      <c r="A44" s="67" t="s">
        <v>88</v>
      </c>
      <c r="B44" s="49" t="s">
        <v>89</v>
      </c>
      <c r="C44" s="50" t="s">
        <v>90</v>
      </c>
      <c r="D44" s="33">
        <v>20</v>
      </c>
      <c r="E44" s="52">
        <v>10</v>
      </c>
      <c r="F44" s="34">
        <f t="shared" si="4"/>
        <v>491.21099999999996</v>
      </c>
      <c r="G44" s="53">
        <f t="shared" si="10"/>
        <v>-0.31000000000000005</v>
      </c>
      <c r="H44" s="54">
        <v>711.9</v>
      </c>
    </row>
    <row r="45" spans="1:8" x14ac:dyDescent="0.25">
      <c r="A45" s="50" t="s">
        <v>91</v>
      </c>
      <c r="B45" s="49" t="s">
        <v>92</v>
      </c>
      <c r="C45" s="50" t="s">
        <v>93</v>
      </c>
      <c r="D45" s="51">
        <v>20</v>
      </c>
      <c r="E45" s="52">
        <v>10</v>
      </c>
      <c r="F45" s="34">
        <f t="shared" si="4"/>
        <v>418.07099999999997</v>
      </c>
      <c r="G45" s="53">
        <f t="shared" si="10"/>
        <v>-0.31000000000000005</v>
      </c>
      <c r="H45" s="54">
        <v>605.9</v>
      </c>
    </row>
    <row r="46" spans="1:8" x14ac:dyDescent="0.25">
      <c r="A46" s="50" t="s">
        <v>94</v>
      </c>
      <c r="B46" s="49" t="s">
        <v>95</v>
      </c>
      <c r="C46" s="50" t="s">
        <v>96</v>
      </c>
      <c r="D46" s="51">
        <v>20</v>
      </c>
      <c r="E46" s="52">
        <v>10</v>
      </c>
      <c r="F46" s="34">
        <f t="shared" si="4"/>
        <v>278.13900000000001</v>
      </c>
      <c r="G46" s="53">
        <f t="shared" si="10"/>
        <v>-0.31000000000000005</v>
      </c>
      <c r="H46" s="54">
        <v>403.1</v>
      </c>
    </row>
    <row r="47" spans="1:8" x14ac:dyDescent="0.25">
      <c r="A47" s="50" t="s">
        <v>97</v>
      </c>
      <c r="B47" s="49" t="s">
        <v>98</v>
      </c>
      <c r="C47" s="50" t="s">
        <v>99</v>
      </c>
      <c r="D47" s="51">
        <v>20</v>
      </c>
      <c r="E47" s="52">
        <v>10</v>
      </c>
      <c r="F47" s="34">
        <f t="shared" si="4"/>
        <v>275.79299999999995</v>
      </c>
      <c r="G47" s="53">
        <f t="shared" si="10"/>
        <v>-0.31000000000000005</v>
      </c>
      <c r="H47" s="54">
        <v>399.7</v>
      </c>
    </row>
    <row r="48" spans="1:8" ht="23.25" x14ac:dyDescent="0.35">
      <c r="A48" s="68" t="s">
        <v>162</v>
      </c>
      <c r="B48" s="42"/>
      <c r="C48" s="27"/>
      <c r="D48" s="43"/>
      <c r="E48" s="44"/>
      <c r="F48" s="6"/>
      <c r="G48" s="6"/>
      <c r="H48" s="6"/>
    </row>
    <row r="49" spans="1:8" x14ac:dyDescent="0.25">
      <c r="A49" s="50" t="s">
        <v>163</v>
      </c>
      <c r="B49" s="49" t="s">
        <v>164</v>
      </c>
      <c r="C49" s="50" t="s">
        <v>165</v>
      </c>
      <c r="D49" s="51">
        <v>20</v>
      </c>
      <c r="E49" s="52">
        <v>10</v>
      </c>
      <c r="F49" s="34">
        <f t="shared" si="4"/>
        <v>284.07299999999998</v>
      </c>
      <c r="G49" s="53">
        <f t="shared" ref="G49" si="11">(F49/H49)-1</f>
        <v>-0.31000000000000005</v>
      </c>
      <c r="H49" s="54">
        <v>411.7</v>
      </c>
    </row>
    <row r="50" spans="1:8" ht="23.25" x14ac:dyDescent="0.35">
      <c r="A50" s="41" t="s">
        <v>4</v>
      </c>
      <c r="B50" s="42"/>
      <c r="C50" s="27"/>
      <c r="D50" s="43"/>
      <c r="E50" s="44"/>
      <c r="F50" s="28"/>
      <c r="G50" s="56"/>
      <c r="H50" s="47"/>
    </row>
    <row r="51" spans="1:8" x14ac:dyDescent="0.25">
      <c r="A51" s="50" t="s">
        <v>100</v>
      </c>
      <c r="B51" s="49" t="s">
        <v>101</v>
      </c>
      <c r="C51" s="50" t="s">
        <v>102</v>
      </c>
      <c r="D51" s="51">
        <v>50</v>
      </c>
      <c r="E51" s="52">
        <v>40</v>
      </c>
      <c r="F51" s="34">
        <f t="shared" si="4"/>
        <v>459.53999999999996</v>
      </c>
      <c r="G51" s="53">
        <f t="shared" ref="G51:G52" si="12">(F51/H51)-1</f>
        <v>-0.31000000000000005</v>
      </c>
      <c r="H51" s="54">
        <v>666</v>
      </c>
    </row>
    <row r="52" spans="1:8" x14ac:dyDescent="0.25">
      <c r="A52" s="50" t="s">
        <v>103</v>
      </c>
      <c r="B52" s="49" t="s">
        <v>104</v>
      </c>
      <c r="C52" s="50" t="s">
        <v>105</v>
      </c>
      <c r="D52" s="51">
        <v>25</v>
      </c>
      <c r="E52" s="52">
        <v>10</v>
      </c>
      <c r="F52" s="34">
        <f t="shared" si="4"/>
        <v>208.44900000000001</v>
      </c>
      <c r="G52" s="53">
        <f t="shared" si="12"/>
        <v>-0.31000000000000005</v>
      </c>
      <c r="H52" s="54">
        <v>302.10000000000002</v>
      </c>
    </row>
    <row r="53" spans="1:8" ht="23.25" x14ac:dyDescent="0.35">
      <c r="A53" s="41" t="s">
        <v>106</v>
      </c>
      <c r="B53" s="42"/>
      <c r="C53" s="27"/>
      <c r="D53" s="43"/>
      <c r="E53" s="44"/>
      <c r="F53" s="28"/>
      <c r="G53" s="56"/>
      <c r="H53" s="47"/>
    </row>
    <row r="54" spans="1:8" x14ac:dyDescent="0.25">
      <c r="A54" s="50" t="s">
        <v>107</v>
      </c>
      <c r="B54" s="49" t="s">
        <v>108</v>
      </c>
      <c r="C54" s="50" t="s">
        <v>109</v>
      </c>
      <c r="D54" s="51">
        <v>25</v>
      </c>
      <c r="E54" s="52">
        <v>10</v>
      </c>
      <c r="F54" s="34">
        <f t="shared" ref="F54:F72" si="13">H54*(1-$G$8)</f>
        <v>165.255</v>
      </c>
      <c r="G54" s="53">
        <f t="shared" ref="G54:G67" si="14">(F54/H54)-1</f>
        <v>-0.31000000000000005</v>
      </c>
      <c r="H54" s="54">
        <v>239.5</v>
      </c>
    </row>
    <row r="55" spans="1:8" x14ac:dyDescent="0.25">
      <c r="A55" s="50" t="s">
        <v>110</v>
      </c>
      <c r="B55" s="49" t="s">
        <v>111</v>
      </c>
      <c r="C55" s="50" t="s">
        <v>112</v>
      </c>
      <c r="D55" s="51">
        <v>25</v>
      </c>
      <c r="E55" s="52">
        <v>10</v>
      </c>
      <c r="F55" s="34">
        <f t="shared" si="13"/>
        <v>171.94799999999998</v>
      </c>
      <c r="G55" s="53">
        <f t="shared" si="14"/>
        <v>-0.31000000000000005</v>
      </c>
      <c r="H55" s="54">
        <v>249.2</v>
      </c>
    </row>
    <row r="56" spans="1:8" x14ac:dyDescent="0.25">
      <c r="A56" s="50" t="s">
        <v>113</v>
      </c>
      <c r="B56" s="49" t="s">
        <v>114</v>
      </c>
      <c r="C56" s="50" t="s">
        <v>115</v>
      </c>
      <c r="D56" s="51">
        <v>20</v>
      </c>
      <c r="E56" s="52">
        <v>10</v>
      </c>
      <c r="F56" s="34">
        <f t="shared" si="13"/>
        <v>173.67299999999997</v>
      </c>
      <c r="G56" s="53">
        <f t="shared" si="14"/>
        <v>-0.31000000000000005</v>
      </c>
      <c r="H56" s="54">
        <v>251.7</v>
      </c>
    </row>
    <row r="57" spans="1:8" x14ac:dyDescent="0.25">
      <c r="A57" s="50" t="s">
        <v>116</v>
      </c>
      <c r="B57" s="49" t="s">
        <v>117</v>
      </c>
      <c r="C57" s="50" t="s">
        <v>118</v>
      </c>
      <c r="D57" s="51">
        <v>20</v>
      </c>
      <c r="E57" s="52">
        <v>10</v>
      </c>
      <c r="F57" s="34">
        <f t="shared" si="13"/>
        <v>173.67299999999997</v>
      </c>
      <c r="G57" s="53">
        <f t="shared" si="14"/>
        <v>-0.31000000000000005</v>
      </c>
      <c r="H57" s="54">
        <v>251.7</v>
      </c>
    </row>
    <row r="58" spans="1:8" x14ac:dyDescent="0.25">
      <c r="A58" s="50" t="s">
        <v>119</v>
      </c>
      <c r="B58" s="49" t="s">
        <v>120</v>
      </c>
      <c r="C58" s="50" t="s">
        <v>121</v>
      </c>
      <c r="D58" s="51">
        <v>20</v>
      </c>
      <c r="E58" s="52">
        <v>10</v>
      </c>
      <c r="F58" s="34">
        <f t="shared" si="13"/>
        <v>161.73599999999999</v>
      </c>
      <c r="G58" s="53">
        <f t="shared" si="14"/>
        <v>-0.31000000000000005</v>
      </c>
      <c r="H58" s="54">
        <v>234.4</v>
      </c>
    </row>
    <row r="59" spans="1:8" x14ac:dyDescent="0.25">
      <c r="A59" s="50" t="s">
        <v>122</v>
      </c>
      <c r="B59" s="49" t="s">
        <v>123</v>
      </c>
      <c r="C59" s="50" t="s">
        <v>124</v>
      </c>
      <c r="D59" s="51">
        <v>20</v>
      </c>
      <c r="E59" s="52">
        <v>10</v>
      </c>
      <c r="F59" s="34">
        <f t="shared" si="13"/>
        <v>189.95699999999999</v>
      </c>
      <c r="G59" s="53">
        <f t="shared" si="14"/>
        <v>-0.31000000000000005</v>
      </c>
      <c r="H59" s="54">
        <v>275.3</v>
      </c>
    </row>
    <row r="60" spans="1:8" x14ac:dyDescent="0.25">
      <c r="A60" s="50" t="s">
        <v>125</v>
      </c>
      <c r="B60" s="49" t="s">
        <v>126</v>
      </c>
      <c r="C60" s="50" t="s">
        <v>127</v>
      </c>
      <c r="D60" s="51">
        <v>20</v>
      </c>
      <c r="E60" s="52">
        <v>10</v>
      </c>
      <c r="F60" s="34">
        <f t="shared" si="13"/>
        <v>189.95699999999999</v>
      </c>
      <c r="G60" s="53">
        <f t="shared" si="14"/>
        <v>-0.31000000000000005</v>
      </c>
      <c r="H60" s="54">
        <v>275.3</v>
      </c>
    </row>
    <row r="61" spans="1:8" x14ac:dyDescent="0.25">
      <c r="A61" s="50" t="s">
        <v>128</v>
      </c>
      <c r="B61" s="49" t="s">
        <v>129</v>
      </c>
      <c r="C61" s="50" t="s">
        <v>130</v>
      </c>
      <c r="D61" s="51">
        <v>20</v>
      </c>
      <c r="E61" s="52">
        <v>10</v>
      </c>
      <c r="F61" s="34">
        <f t="shared" si="13"/>
        <v>189.95699999999999</v>
      </c>
      <c r="G61" s="53">
        <f t="shared" si="14"/>
        <v>-0.31000000000000005</v>
      </c>
      <c r="H61" s="54">
        <v>275.3</v>
      </c>
    </row>
    <row r="62" spans="1:8" x14ac:dyDescent="0.25">
      <c r="A62" s="50" t="s">
        <v>131</v>
      </c>
      <c r="B62" s="49" t="s">
        <v>132</v>
      </c>
      <c r="C62" s="50" t="s">
        <v>133</v>
      </c>
      <c r="D62" s="51">
        <v>20</v>
      </c>
      <c r="E62" s="52">
        <v>10</v>
      </c>
      <c r="F62" s="34">
        <f t="shared" si="13"/>
        <v>271.37700000000001</v>
      </c>
      <c r="G62" s="53">
        <f t="shared" si="14"/>
        <v>-0.30999999999999994</v>
      </c>
      <c r="H62" s="54">
        <v>393.3</v>
      </c>
    </row>
    <row r="63" spans="1:8" x14ac:dyDescent="0.25">
      <c r="A63" s="50" t="s">
        <v>134</v>
      </c>
      <c r="B63" s="49" t="s">
        <v>135</v>
      </c>
      <c r="C63" s="50" t="s">
        <v>136</v>
      </c>
      <c r="D63" s="51">
        <v>20</v>
      </c>
      <c r="E63" s="52">
        <v>10</v>
      </c>
      <c r="F63" s="34">
        <f t="shared" si="13"/>
        <v>271.37700000000001</v>
      </c>
      <c r="G63" s="53">
        <f t="shared" si="14"/>
        <v>-0.30999999999999994</v>
      </c>
      <c r="H63" s="54">
        <v>393.3</v>
      </c>
    </row>
    <row r="64" spans="1:8" x14ac:dyDescent="0.25">
      <c r="A64" s="50" t="s">
        <v>137</v>
      </c>
      <c r="B64" s="49" t="s">
        <v>138</v>
      </c>
      <c r="C64" s="50" t="s">
        <v>139</v>
      </c>
      <c r="D64" s="51">
        <v>20</v>
      </c>
      <c r="E64" s="52">
        <v>10</v>
      </c>
      <c r="F64" s="34">
        <f t="shared" si="13"/>
        <v>288.35099999999994</v>
      </c>
      <c r="G64" s="53">
        <f t="shared" si="14"/>
        <v>-0.31000000000000005</v>
      </c>
      <c r="H64" s="54">
        <v>417.9</v>
      </c>
    </row>
    <row r="65" spans="1:8" x14ac:dyDescent="0.25">
      <c r="A65" s="50" t="s">
        <v>140</v>
      </c>
      <c r="B65" s="49" t="s">
        <v>141</v>
      </c>
      <c r="C65" s="50" t="s">
        <v>142</v>
      </c>
      <c r="D65" s="51">
        <v>20</v>
      </c>
      <c r="E65" s="52">
        <v>10</v>
      </c>
      <c r="F65" s="34">
        <f t="shared" si="13"/>
        <v>284.55599999999998</v>
      </c>
      <c r="G65" s="53">
        <f t="shared" si="14"/>
        <v>-0.31000000000000005</v>
      </c>
      <c r="H65" s="54">
        <v>412.4</v>
      </c>
    </row>
    <row r="66" spans="1:8" x14ac:dyDescent="0.25">
      <c r="A66" s="57" t="s">
        <v>143</v>
      </c>
      <c r="B66" s="49" t="s">
        <v>144</v>
      </c>
      <c r="C66" s="50" t="s">
        <v>145</v>
      </c>
      <c r="D66" s="51">
        <v>20</v>
      </c>
      <c r="E66" s="52">
        <v>10</v>
      </c>
      <c r="F66" s="34">
        <f t="shared" si="13"/>
        <v>274.96499999999997</v>
      </c>
      <c r="G66" s="53">
        <f t="shared" si="14"/>
        <v>-0.31000000000000005</v>
      </c>
      <c r="H66" s="54">
        <v>398.5</v>
      </c>
    </row>
    <row r="67" spans="1:8" x14ac:dyDescent="0.25">
      <c r="A67" s="50" t="s">
        <v>146</v>
      </c>
      <c r="B67" s="49" t="s">
        <v>147</v>
      </c>
      <c r="C67" s="50" t="s">
        <v>148</v>
      </c>
      <c r="D67" s="51">
        <v>20</v>
      </c>
      <c r="E67" s="52">
        <v>10</v>
      </c>
      <c r="F67" s="34">
        <f t="shared" si="13"/>
        <v>549.51599999999996</v>
      </c>
      <c r="G67" s="53">
        <f t="shared" si="14"/>
        <v>-0.31000000000000005</v>
      </c>
      <c r="H67" s="54">
        <v>796.4</v>
      </c>
    </row>
    <row r="68" spans="1:8" ht="23.25" x14ac:dyDescent="0.35">
      <c r="A68" s="41" t="s">
        <v>149</v>
      </c>
      <c r="B68" s="42"/>
      <c r="C68" s="27"/>
      <c r="D68" s="43"/>
      <c r="E68" s="44"/>
      <c r="F68" s="28"/>
      <c r="G68" s="56"/>
      <c r="H68" s="47"/>
    </row>
    <row r="69" spans="1:8" x14ac:dyDescent="0.25">
      <c r="A69" s="64" t="s">
        <v>150</v>
      </c>
      <c r="B69" s="49" t="s">
        <v>151</v>
      </c>
      <c r="C69" s="65" t="s">
        <v>152</v>
      </c>
      <c r="D69" s="66">
        <v>10</v>
      </c>
      <c r="E69" s="52">
        <v>10</v>
      </c>
      <c r="F69" s="34">
        <f t="shared" si="13"/>
        <v>122.88899999999998</v>
      </c>
      <c r="G69" s="53">
        <f t="shared" ref="G69" si="15">(F69/H69)-1</f>
        <v>-0.31000000000000005</v>
      </c>
      <c r="H69" s="54">
        <v>178.1</v>
      </c>
    </row>
    <row r="70" spans="1:8" ht="23.25" x14ac:dyDescent="0.35">
      <c r="A70" s="41" t="s">
        <v>153</v>
      </c>
      <c r="B70" s="42"/>
      <c r="C70" s="27"/>
      <c r="D70" s="43"/>
      <c r="E70" s="44"/>
      <c r="F70" s="28"/>
      <c r="G70" s="56"/>
      <c r="H70" s="47"/>
    </row>
    <row r="71" spans="1:8" x14ac:dyDescent="0.25">
      <c r="A71" s="57" t="s">
        <v>154</v>
      </c>
      <c r="B71" s="49" t="s">
        <v>155</v>
      </c>
      <c r="C71" s="50" t="s">
        <v>156</v>
      </c>
      <c r="D71" s="51">
        <v>5</v>
      </c>
      <c r="E71" s="52">
        <v>20</v>
      </c>
      <c r="F71" s="34">
        <f t="shared" si="13"/>
        <v>219.00599999999997</v>
      </c>
      <c r="G71" s="53">
        <f t="shared" ref="G71:G72" si="16">(F71/H71)-1</f>
        <v>-0.31000000000000005</v>
      </c>
      <c r="H71" s="54">
        <v>317.39999999999998</v>
      </c>
    </row>
    <row r="72" spans="1:8" x14ac:dyDescent="0.25">
      <c r="A72" s="55" t="s">
        <v>157</v>
      </c>
      <c r="B72" s="49" t="s">
        <v>158</v>
      </c>
      <c r="C72" s="50" t="s">
        <v>159</v>
      </c>
      <c r="D72" s="33">
        <v>5</v>
      </c>
      <c r="E72" s="52">
        <v>20</v>
      </c>
      <c r="F72" s="34">
        <f t="shared" si="13"/>
        <v>273.37799999999999</v>
      </c>
      <c r="G72" s="53">
        <f t="shared" si="16"/>
        <v>-0.31000000000000005</v>
      </c>
      <c r="H72" s="54">
        <v>396.2</v>
      </c>
    </row>
  </sheetData>
  <sheetProtection algorithmName="SHA-512" hashValue="+taGZ56C8O6RVH4372OiBSYXtiqFEc9UbwNpEcuJfiaPHmU3M0So/FLTF7KE0carFzR49OVDTBn7bvNJONP/+g==" saltValue="72kURo43JK0hVr/IptJjyQ==" spinCount="100000" sheet="1" objects="1" scenarios="1" autoFilter="0"/>
  <mergeCells count="1">
    <mergeCell ref="B13:B14"/>
  </mergeCells>
  <pageMargins left="0.7" right="0.7" top="0.75" bottom="0.75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Hornady Mfg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lrolfes</dc:creator>
  <cp:lastModifiedBy>David Barros</cp:lastModifiedBy>
  <cp:lastPrinted>2015-10-01T15:48:36Z</cp:lastPrinted>
  <dcterms:created xsi:type="dcterms:W3CDTF">2010-04-12T15:40:41Z</dcterms:created>
  <dcterms:modified xsi:type="dcterms:W3CDTF">2016-06-15T13:14:38Z</dcterms:modified>
</cp:coreProperties>
</file>